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6.05.2023" sheetId="2" r:id="rId2"/>
  </sheets>
  <definedNames>
    <definedName name="_xlnm.Print_Area" localSheetId="1">'16.05.2023'!$A$1:$E$310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<sst xmlns="http://schemas.openxmlformats.org/spreadsheetml/2006/main" count="274" uniqueCount="145">
  <si>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</si>
  <si>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</si>
  <si>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</si>
  <si>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</si>
  <si>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</si>
  <si>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</si>
  <si>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</si>
  <si>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</si>
  <si>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</si>
  <si>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</si>
  <si>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</si>
  <si>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</si>
  <si>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</si>
  <si>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</si>
  <si>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</si>
  <si>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</si>
  <si>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</si>
  <si>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</si>
  <si>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</si>
  <si>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</si>
  <si>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</si>
  <si>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</si>
  <si>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</si>
  <si>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</si>
  <si>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</si>
  <si>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</si>
  <si>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</si>
  <si>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</si>
  <si>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</si>
  <si>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</si>
  <si>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</si>
  <si>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</si>
  <si>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</si>
  <si>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</si>
  <si>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</si>
  <si>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</si>
  <si>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</si>
  <si>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</si>
  <si>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</si>
  <si>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</si>
  <si>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</si>
  <si>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</si>
  <si>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</si>
  <si>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</si>
  <si>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</si>
  <si>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</si>
  <si>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</si>
  <si>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</si>
  <si>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</si>
  <si>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</si>
  <si>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</si>
  <si>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</si>
  <si>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</si>
  <si>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</si>
  <si>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</si>
  <si>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</si>
  <si>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</si>
  <si>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</si>
  <si>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</si>
  <si>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</si>
  <si>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</si>
  <si>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</si>
  <si>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</si>
  <si>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</si>
  <si>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</si>
  <si>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</si>
  <si>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</si>
  <si>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</si>
  <si>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</si>
  <si>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</si>
  <si>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</si>
  <si>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</si>
  <si>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</si>
  <si>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</si>
  <si>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</si>
  <si>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</si>
  <si>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</si>
  <si>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</si>
  <si>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</si>
  <si>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</si>
  <si>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</si>
  <si>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</si>
  <si>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</si>
  <si>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</si>
  <si>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</si>
  <si>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</si>
  <si>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</si>
  <si>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</si>
  <si>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</si>
  <si>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</si>
  <si>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</si>
  <si>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</si>
  <si>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</si>
  <si>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</si>
  <si>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</si>
  <si>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</si>
  <si>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</si>
  <si>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</si>
  <si>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</si>
  <si>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</si>
  <si>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</si>
  <si>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</si>
  <si>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</si>
  <si>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</si>
  <si>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</si>
  <si>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</si>
  <si>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</si>
  <si>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</si>
  <si>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</si>
  <si>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</si>
  <si>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</si>
  <si>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</si>
  <si>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</si>
  <si>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</si>
  <si>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</si>
  <si>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</si>
  <si>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</si>
  <si>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Реверсна дотація</t>
  </si>
  <si>
    <t>послуги зв'язку</t>
  </si>
  <si>
    <t>послуги інтернет</t>
  </si>
  <si>
    <t>обслуговування прибудинкової території</t>
  </si>
  <si>
    <t xml:space="preserve">Фінансове управління  </t>
  </si>
  <si>
    <t>заправка картриджів</t>
  </si>
  <si>
    <t>будівельні матеріали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</si>
  <si>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</si>
  <si>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</si>
  <si>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</si>
  <si>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</si>
  <si>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</si>
  <si>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</si>
  <si>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</si>
  <si>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Фінансування видатків бюджету Ніжинської міської територіальної громади за 16.05.2023р. пооб’єктно</t>
  </si>
  <si>
    <t>Залишок коштів станом на 16.05.2023 р., в т.ч.:</t>
  </si>
  <si>
    <t>Надходження коштів на рахунки бюджету 16.05.2023 р., в т.ч.:</t>
  </si>
  <si>
    <t xml:space="preserve">Всього коштів на рахунках бюджету 16.05.2023 р. </t>
  </si>
  <si>
    <t>спортивний інвентар для таборів</t>
  </si>
  <si>
    <t>закупівля форменного одягу (куртка 5 шт., штани 5 шт, шапки 5 шт.)</t>
  </si>
  <si>
    <t>супроводження програми "Комплексна система автоматизації підприємства "IS-pro"</t>
  </si>
  <si>
    <t>пільгове зубопротезування</t>
  </si>
  <si>
    <t>послуги поховання загиблих військовослужбовців (Програма заходів та робіт з територіальної оборони)</t>
  </si>
  <si>
    <t>поточний ремонт та технічне обслуговування мережі водопостачання</t>
  </si>
  <si>
    <t xml:space="preserve">розпорядження № 210, 211  від 16.05.2023 р. </t>
  </si>
  <si>
    <t>заробітна плата за І половину травня та звільненим</t>
  </si>
  <si>
    <t>електро-ізоляційні роботи (послуги) служби ізоляції</t>
  </si>
  <si>
    <t>послуги з отримання інформації із Спадкового реєсту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</si>
</sst>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1">
      <selection activeCell="B198" sqref="B198:C1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131</v>
      </c>
      <c r="B1" s="109"/>
      <c r="C1" s="109"/>
      <c r="D1" s="109"/>
      <c r="E1" s="109"/>
    </row>
    <row r="2" spans="1:5" ht="27" customHeight="1" hidden="1">
      <c r="A2" s="110" t="s">
        <v>141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132</v>
      </c>
      <c r="B4" s="81"/>
      <c r="C4" s="81"/>
      <c r="D4" s="38">
        <v>166335454.42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133</v>
      </c>
      <c r="B6" s="81"/>
      <c r="C6" s="81"/>
      <c r="D6" s="50">
        <f>D9</f>
        <v>1300443.49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1300443.49</v>
      </c>
      <c r="E9" s="23"/>
    </row>
    <row r="10" spans="1:5" ht="36" customHeight="1" hidden="1">
      <c r="A10" s="105" t="s">
        <v>128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134</v>
      </c>
      <c r="B14" s="81"/>
      <c r="C14" s="81"/>
      <c r="D14" s="50">
        <f>D4+D6+D12+D10-D11-D5</f>
        <v>167635897.91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1185343.9300000002</v>
      </c>
      <c r="E16" s="41"/>
      <c r="F16" s="36"/>
    </row>
    <row r="17" spans="1:5" s="25" customFormat="1" ht="26.25" customHeight="1">
      <c r="A17" s="33" t="s">
        <v>55</v>
      </c>
      <c r="B17" s="80" t="s">
        <v>142</v>
      </c>
      <c r="C17" s="80"/>
      <c r="D17" s="54">
        <f>SUM(D18:D37)</f>
        <v>1137427.58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127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124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9227.58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126</v>
      </c>
      <c r="D30" s="56">
        <f>1127800+400</f>
        <v>1128200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121</v>
      </c>
      <c r="D37" s="56"/>
      <c r="E37" s="45"/>
    </row>
    <row r="38" spans="1:5" s="31" customFormat="1" ht="31.5" customHeight="1">
      <c r="A38" s="33" t="s">
        <v>8</v>
      </c>
      <c r="B38" s="101" t="s">
        <v>63</v>
      </c>
      <c r="C38" s="102"/>
      <c r="D38" s="54">
        <f>SUM(D39:D42)</f>
        <v>10016.55</v>
      </c>
      <c r="E38" s="45"/>
    </row>
    <row r="39" spans="1:5" s="25" customFormat="1" ht="24" customHeight="1">
      <c r="A39" s="33"/>
      <c r="B39" s="100" t="s">
        <v>112</v>
      </c>
      <c r="C39" s="100"/>
      <c r="D39" s="55">
        <v>2960</v>
      </c>
      <c r="E39" s="41"/>
    </row>
    <row r="40" spans="1:5" s="25" customFormat="1" ht="24" customHeight="1">
      <c r="A40" s="33"/>
      <c r="B40" s="100" t="s">
        <v>115</v>
      </c>
      <c r="C40" s="100"/>
      <c r="D40" s="57">
        <v>7056.55</v>
      </c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20104.800000000003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125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130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125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20104.800000000003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130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125</v>
      </c>
      <c r="D103" s="55"/>
      <c r="E103" s="45"/>
    </row>
    <row r="104" spans="1:5" s="31" customFormat="1" ht="23.25" customHeight="1">
      <c r="A104" s="65"/>
      <c r="B104" s="67"/>
      <c r="C104" s="66" t="s">
        <v>69</v>
      </c>
      <c r="D104" s="55">
        <v>13019.34</v>
      </c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>
      <c r="A109" s="65"/>
      <c r="B109" s="67"/>
      <c r="C109" s="66" t="s">
        <v>45</v>
      </c>
      <c r="D109" s="55">
        <v>697.36</v>
      </c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>
      <c r="A114" s="65"/>
      <c r="B114" s="67"/>
      <c r="C114" s="66" t="s">
        <v>71</v>
      </c>
      <c r="D114" s="70">
        <v>6388.1</v>
      </c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124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124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42.75" customHeight="1">
      <c r="A157" s="78" t="s">
        <v>56</v>
      </c>
      <c r="B157" s="73" t="s">
        <v>138</v>
      </c>
      <c r="C157" s="74"/>
      <c r="D157" s="29">
        <v>17795</v>
      </c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147720.52</v>
      </c>
      <c r="E160" s="41"/>
      <c r="F160" s="36"/>
    </row>
    <row r="161" spans="1:6" s="25" customFormat="1" ht="39.75" customHeight="1">
      <c r="A161" s="78" t="s">
        <v>96</v>
      </c>
      <c r="B161" s="73" t="s">
        <v>139</v>
      </c>
      <c r="C161" s="74"/>
      <c r="D161" s="29">
        <v>9999</v>
      </c>
      <c r="E161" s="34"/>
      <c r="F161" s="36"/>
    </row>
    <row r="162" spans="1:6" s="25" customFormat="1" ht="44.25" customHeight="1" hidden="1">
      <c r="A162" s="93"/>
      <c r="B162" s="73"/>
      <c r="C162" s="74"/>
      <c r="D162" s="29"/>
      <c r="E162" s="34"/>
      <c r="F162" s="36"/>
    </row>
    <row r="163" spans="1:6" s="25" customFormat="1" ht="33.75" customHeight="1" hidden="1">
      <c r="A163" s="93"/>
      <c r="B163" s="73"/>
      <c r="C163" s="74"/>
      <c r="D163" s="55"/>
      <c r="E163" s="34"/>
      <c r="F163" s="36"/>
    </row>
    <row r="164" spans="1:6" s="25" customFormat="1" ht="44.2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9999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124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25.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>
      <c r="A197" s="78" t="s">
        <v>85</v>
      </c>
      <c r="B197" s="73"/>
      <c r="C197" s="74"/>
      <c r="D197" s="29"/>
    </row>
    <row r="198" spans="1:4" s="26" customFormat="1" ht="34.5" customHeight="1">
      <c r="A198" s="93"/>
      <c r="B198" s="73" t="s">
        <v>136</v>
      </c>
      <c r="C198" s="74"/>
      <c r="D198" s="29">
        <v>26476</v>
      </c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>
      <c r="A203" s="79"/>
      <c r="B203" s="94" t="s">
        <v>84</v>
      </c>
      <c r="C203" s="94"/>
      <c r="D203" s="35">
        <f>SUM(D197:D202)</f>
        <v>26476</v>
      </c>
      <c r="G203" s="28"/>
    </row>
    <row r="204" spans="1:4" s="26" customFormat="1" ht="28.5" customHeight="1">
      <c r="A204" s="93" t="s">
        <v>60</v>
      </c>
      <c r="B204" s="73" t="s">
        <v>123</v>
      </c>
      <c r="C204" s="74"/>
      <c r="D204" s="29">
        <v>8986</v>
      </c>
    </row>
    <row r="205" spans="1:4" s="26" customFormat="1" ht="34.5" customHeight="1">
      <c r="A205" s="93"/>
      <c r="B205" s="73" t="s">
        <v>135</v>
      </c>
      <c r="C205" s="74"/>
      <c r="D205" s="57">
        <v>15916.5</v>
      </c>
    </row>
    <row r="206" spans="1:4" s="26" customFormat="1" ht="27.75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36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24902.5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>
      <c r="A223" s="78" t="s">
        <v>31</v>
      </c>
      <c r="B223" s="73" t="s">
        <v>140</v>
      </c>
      <c r="C223" s="74"/>
      <c r="D223" s="57">
        <v>34650.87</v>
      </c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>
      <c r="A228" s="79"/>
      <c r="B228" s="94" t="s">
        <v>84</v>
      </c>
      <c r="C228" s="94"/>
      <c r="D228" s="35">
        <f>SUM(D223:D227)</f>
        <v>34650.87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8.5" customHeight="1">
      <c r="A234" s="95" t="s">
        <v>45</v>
      </c>
      <c r="B234" s="73" t="s">
        <v>118</v>
      </c>
      <c r="C234" s="74"/>
      <c r="D234" s="29">
        <f>414+552+552+276</f>
        <v>1794</v>
      </c>
      <c r="F234" s="28"/>
    </row>
    <row r="235" spans="1:4" s="26" customFormat="1" ht="27" customHeight="1">
      <c r="A235" s="96"/>
      <c r="B235" s="73" t="s">
        <v>120</v>
      </c>
      <c r="C235" s="74"/>
      <c r="D235" s="29">
        <f>473.04+532</f>
        <v>1005.04</v>
      </c>
    </row>
    <row r="236" spans="1:4" s="26" customFormat="1" ht="37.5" customHeight="1">
      <c r="A236" s="96"/>
      <c r="B236" s="73" t="s">
        <v>137</v>
      </c>
      <c r="C236" s="74"/>
      <c r="D236" s="29">
        <f>17500+175</f>
        <v>17675</v>
      </c>
    </row>
    <row r="237" spans="1:4" s="26" customFormat="1" ht="21" customHeight="1">
      <c r="A237" s="96"/>
      <c r="B237" s="80" t="s">
        <v>119</v>
      </c>
      <c r="C237" s="80"/>
      <c r="D237" s="29">
        <f>558.41+867.6+514.8+600+500+700</f>
        <v>3740.81</v>
      </c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>
      <c r="A240" s="97"/>
      <c r="B240" s="94" t="s">
        <v>84</v>
      </c>
      <c r="C240" s="94"/>
      <c r="D240" s="35">
        <f>D234+D235+D236+D237+D238+D239</f>
        <v>24214.850000000002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 hidden="1">
      <c r="A249" s="78" t="s">
        <v>80</v>
      </c>
      <c r="B249" s="73"/>
      <c r="C249" s="74"/>
      <c r="D249" s="29"/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 hidden="1">
      <c r="A254" s="79"/>
      <c r="B254" s="88" t="s">
        <v>84</v>
      </c>
      <c r="C254" s="89"/>
      <c r="D254" s="35">
        <f>SUM(D249:D253)</f>
        <v>0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>
      <c r="A261" s="78" t="s">
        <v>0</v>
      </c>
      <c r="B261" s="73" t="s">
        <v>143</v>
      </c>
      <c r="C261" s="74"/>
      <c r="D261" s="29">
        <v>702.3</v>
      </c>
    </row>
    <row r="262" spans="1:4" s="26" customFormat="1" ht="39" customHeight="1">
      <c r="A262" s="93"/>
      <c r="B262" s="73" t="s">
        <v>144</v>
      </c>
      <c r="C262" s="74"/>
      <c r="D262" s="29">
        <v>102</v>
      </c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35.25" customHeight="1" hidden="1">
      <c r="A265" s="93"/>
      <c r="B265" s="73"/>
      <c r="C265" s="87"/>
      <c r="D265" s="29"/>
    </row>
    <row r="266" spans="1:4" s="26" customFormat="1" ht="40.5" customHeight="1">
      <c r="A266" s="79"/>
      <c r="B266" s="88" t="s">
        <v>84</v>
      </c>
      <c r="C266" s="89"/>
      <c r="D266" s="35">
        <f>SUM(D261:D265)</f>
        <v>804.3</v>
      </c>
    </row>
    <row r="267" spans="1:4" s="26" customFormat="1" ht="31.5" customHeight="1">
      <c r="A267" s="93" t="s">
        <v>58</v>
      </c>
      <c r="B267" s="73" t="s">
        <v>117</v>
      </c>
      <c r="C267" s="74"/>
      <c r="D267" s="29">
        <v>25533</v>
      </c>
    </row>
    <row r="268" spans="1:4" s="26" customFormat="1" ht="40.5" customHeight="1">
      <c r="A268" s="93"/>
      <c r="B268" s="73" t="s">
        <v>122</v>
      </c>
      <c r="C268" s="74"/>
      <c r="D268" s="29">
        <v>1140</v>
      </c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>
      <c r="A274" s="79"/>
      <c r="B274" s="88" t="s">
        <v>84</v>
      </c>
      <c r="C274" s="89"/>
      <c r="D274" s="35">
        <f>SUM(D267:D273)</f>
        <v>26673</v>
      </c>
    </row>
    <row r="275" spans="1:4" s="26" customFormat="1" ht="33.75" customHeight="1" hidden="1">
      <c r="A275" s="78" t="s">
        <v>129</v>
      </c>
      <c r="B275" s="73"/>
      <c r="C275" s="74"/>
      <c r="D275" s="42"/>
    </row>
    <row r="276" spans="1:4" s="26" customFormat="1" ht="31.5" customHeight="1" hidden="1">
      <c r="A276" s="93"/>
      <c r="B276" s="73"/>
      <c r="C276" s="74"/>
      <c r="D276" s="47"/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40.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7.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0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1333064.4500000002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/>
      <c r="B299" s="80"/>
      <c r="C299" s="80"/>
      <c r="D299" s="29"/>
    </row>
    <row r="300" spans="1:4" s="26" customFormat="1" ht="9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1333064.4500000002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166302833.46</v>
      </c>
    </row>
    <row r="305" spans="2:4" s="26" customFormat="1" ht="34.5" customHeight="1" hidden="1">
      <c r="B305" s="75"/>
      <c r="C305" s="75"/>
      <c r="D305" s="28"/>
    </row>
    <row r="306" spans="1:5" s="26" customFormat="1" ht="32.25" customHeight="1" hidden="1">
      <c r="A306" s="33"/>
      <c r="B306" s="76" t="s">
        <v>81</v>
      </c>
      <c r="C306" s="77"/>
      <c r="D306" s="24">
        <f>SUM(D309:D310)</f>
        <v>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 t="s">
        <v>60</v>
      </c>
      <c r="B309" s="73"/>
      <c r="C309" s="74"/>
      <c r="D309" s="29"/>
    </row>
    <row r="310" spans="1:8" s="30" customFormat="1" ht="36" customHeight="1" hidden="1">
      <c r="A310" s="21" t="s">
        <v>18</v>
      </c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38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2023-05-22T07:35:58Z</cp:lastPrinted>
  <dcterms:created xsi:type="dcterms:W3CDTF">2015-05-15T06:08:32Z</dcterms:created>
  <dcterms:modified xsi:type="dcterms:W3CDTF">2023-05-22T08:10:49Z</dcterms:modified>
  <cp:category/>
  <cp:version/>
  <cp:contentType/>
  <cp:contentStatus/>
</cp:coreProperties>
</file>